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Blank drop" sheetId="2" state="visible" r:id="rId2"/>
    <sheet name="Example A" sheetId="3" state="visible" r:id="rId3"/>
    <sheet name="Example B" sheetId="4" state="visible" r:id="rId4"/>
  </sheets>
  <definedNames>
    <definedName name="_xlnm.Print_Area" localSheetId="0">'Start here'!$A$1:$F$20</definedName>
    <definedName name="_xlnm.Print_Area" localSheetId="1">'Blank drop'!$A$1:$F$65</definedName>
    <definedName name="_xlnm.Print_Area" localSheetId="2">'Example A'!$A$1:$F$65</definedName>
    <definedName name="_xlnm.Print_Area" localSheetId="3">'Example B'!$A$1:$F$65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#,##0;[Red](#,##0);0"/>
    <numFmt numFmtId="166" formatCode="#,##0.00;[Red](#,##0.00);0.00"/>
    <numFmt numFmtId="167" formatCode="#,##0.0;[Red](#,##0.0);0.0"/>
  </numFmts>
  <fonts count="8">
    <font>
      <name val="Calibri"/>
      <family val="2"/>
      <color theme="1"/>
      <sz val="11"/>
      <scheme val="minor"/>
    </font>
    <font>
      <name val="Aptos Display"/>
      <b val="1"/>
      <color rgb="0017304B"/>
      <sz val="20"/>
    </font>
    <font>
      <name val="Aptos"/>
      <color rgb="00496177"/>
      <sz val="10"/>
    </font>
    <font>
      <name val="Aptos"/>
      <b val="1"/>
      <color rgb="0017304B"/>
      <sz val="11"/>
    </font>
    <font>
      <name val="Aptos"/>
      <color rgb="00125A9E"/>
      <u val="single"/>
    </font>
    <font>
      <name val="Aptos"/>
      <b val="1"/>
      <color rgb="0017304B"/>
    </font>
    <font>
      <b val="1"/>
      <color rgb="0017304B"/>
    </font>
    <font>
      <b val="1"/>
      <color rgb="009C2F20"/>
    </font>
  </fonts>
  <fills count="4">
    <fill>
      <patternFill/>
    </fill>
    <fill>
      <patternFill patternType="gray125"/>
    </fill>
    <fill>
      <patternFill patternType="solid">
        <fgColor rgb="00EAF1F5"/>
      </patternFill>
    </fill>
    <fill>
      <patternFill patternType="solid">
        <fgColor rgb="00FFFD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0" pivotButton="0" quotePrefix="0" xfId="0"/>
    <xf numFmtId="0" fontId="0" fillId="0" borderId="0" applyAlignment="1" pivotButton="0" quotePrefix="0" xfId="0">
      <alignment vertical="center" wrapText="1"/>
    </xf>
    <xf numFmtId="0" fontId="6" fillId="0" borderId="0" pivotButton="0" quotePrefix="0" xfId="0"/>
    <xf numFmtId="0" fontId="5" fillId="0" borderId="0" applyAlignment="1" pivotButton="0" quotePrefix="0" xfId="0">
      <alignment vertical="center" wrapText="1"/>
    </xf>
    <xf numFmtId="0" fontId="0" fillId="3" borderId="0" applyAlignment="1" applyProtection="1" pivotButton="0" quotePrefix="0" xfId="0">
      <alignment vertical="center" wrapText="1"/>
      <protection locked="0" hidden="0"/>
    </xf>
    <xf numFmtId="164" fontId="0" fillId="3" borderId="0" applyAlignment="1" applyProtection="1" pivotButton="0" quotePrefix="0" xfId="0">
      <alignment vertical="center" wrapText="1"/>
      <protection locked="0" hidden="0"/>
    </xf>
    <xf numFmtId="165" fontId="0" fillId="3" borderId="0" applyAlignment="1" applyProtection="1" pivotButton="0" quotePrefix="0" xfId="0">
      <alignment vertical="center" wrapText="1"/>
      <protection locked="0" hidden="0"/>
    </xf>
    <xf numFmtId="0" fontId="4" fillId="0" borderId="0" pivotButton="0" quotePrefix="0" xfId="0"/>
    <xf numFmtId="0" fontId="5" fillId="0" borderId="0" applyAlignment="1" pivotButton="0" quotePrefix="0" xfId="0">
      <alignment vertical="center"/>
    </xf>
    <xf numFmtId="166" fontId="0" fillId="3" borderId="0" applyAlignment="1" applyProtection="1" pivotButton="0" quotePrefix="0" xfId="0">
      <alignment vertical="center" wrapText="1"/>
      <protection locked="0" hidden="0"/>
    </xf>
    <xf numFmtId="166" fontId="0" fillId="0" borderId="0" pivotButton="0" quotePrefix="0" xfId="0"/>
    <xf numFmtId="167" fontId="0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4" topLeftCell="A5" activePane="bottomLeft" state="frozen"/>
      <selection pane="bottomLeft"/>
      <selection pane="bottomLeft"/>
      <selection pane="bottomRight" activeCell="A1" sqref="A1"/>
    </sheetView>
  </sheetViews>
  <sheetFormatPr baseColWidth="8" defaultRowHeight="15"/>
  <cols>
    <col width="2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</cols>
  <sheetData>
    <row r="1" ht="35" customHeight="1">
      <c r="A1" s="1" t="inlineStr">
        <is>
          <t>Mail-drop response worksheet</t>
        </is>
      </c>
    </row>
    <row r="2" ht="32" customHeight="1">
      <c r="A2" s="2" t="inlineStr">
        <is>
          <t>Digital workbook for Excel. Google Sheets can import .xlsx; verify formulas after importing.</t>
        </is>
      </c>
    </row>
    <row r="4" ht="25" customHeight="1">
      <c r="A4" s="3" t="inlineStr">
        <is>
          <t>How to use this workbook</t>
        </is>
      </c>
    </row>
    <row r="6" ht="42" customHeight="1">
      <c r="A6" s="4" t="inlineStr">
        <is>
          <t>1. Duplicate the Blank drop sheet for each mailing. Name each copy for its area, offer or date.</t>
        </is>
      </c>
    </row>
    <row r="7" ht="32" customHeight="1">
      <c r="A7" s="4" t="inlineStr">
        <is>
          <t>2. Record the response rule before mailing. One route shared by several drops cannot identify a physical drop by itself.</t>
        </is>
      </c>
    </row>
    <row r="8" ht="32" customHeight="1">
      <c r="A8" s="4" t="inlineStr">
        <is>
          <t>3. Paste complete URLs into the wide cells; use the Open recorded routes row to click them. Use Alt+Enter for line breaks in notes.</t>
        </is>
      </c>
    </row>
    <row r="9" ht="42" customHeight="1">
      <c r="A9" s="4" t="inlineStr">
        <is>
          <t>4. Leave unknown inputs blank. Enter 0 only when a source record confirms zero. Use nonnegative counts and money amounts; enter refunds as a positive amount.</t>
        </is>
      </c>
    </row>
    <row r="10" ht="32" customHeight="1">
      <c r="A10" s="4" t="inlineStr">
        <is>
          <t>5. Use one currency throughout a drop. Revenue and refunds must use the same reporting currency as costs.</t>
        </is>
      </c>
    </row>
    <row r="11" ht="42" customHeight="1">
      <c r="A11" s="4" t="inlineStr">
        <is>
          <t>6. A blank calculated cell means an input is missing or invalid. Scan, click, visit, call and booking counts can overlap, so do not sum them.</t>
        </is>
      </c>
    </row>
    <row r="12" ht="32" customHeight="1">
      <c r="A12" s="4" t="inlineStr">
        <is>
          <t>7. Use the two fictional example sheets to see a completed case. Their numbers are invented and are not customer results.</t>
        </is>
      </c>
    </row>
    <row r="13" ht="32" customHeight="1">
      <c r="A13" s="4" t="inlineStr">
        <is>
          <t>8. The fillable PDF is available for people who prefer forms. The original two-page PDF is the print version.</t>
        </is>
      </c>
    </row>
    <row r="16" ht="25" customHeight="1">
      <c r="A16" s="3" t="inlineStr">
        <is>
          <t>What the calculated fields mean</t>
        </is>
      </c>
    </row>
    <row r="18" ht="38" customHeight="1">
      <c r="A18" s="4" t="inlineStr">
        <is>
          <t>QR scans per 1,000 pieces mailed uses mail quantity, not verified delivery, reach or scan opportunities.</t>
        </is>
      </c>
    </row>
    <row r="19" ht="38" customHeight="1">
      <c r="A19" s="4" t="inlineStr">
        <is>
          <t>Net attributed revenue subtracts recorded refund amount from attributed gross revenue.</t>
        </is>
      </c>
    </row>
    <row r="20" ht="38" customHeight="1">
      <c r="A20" s="4" t="inlineStr">
        <is>
          <t>Partial contribution subtracts refund amount, variable job costs and mailing costs from attributed gross revenue. Fixed overhead and staff time are excluded.</t>
        </is>
      </c>
    </row>
  </sheetData>
  <mergeCells count="15">
    <mergeCell ref="A2:F2"/>
    <mergeCell ref="A11:F11"/>
    <mergeCell ref="A16:F16"/>
    <mergeCell ref="A10:F10"/>
    <mergeCell ref="A13:F13"/>
    <mergeCell ref="A19:F19"/>
    <mergeCell ref="A1:F1"/>
    <mergeCell ref="A9:F9"/>
    <mergeCell ref="A8:F8"/>
    <mergeCell ref="A6:F6"/>
    <mergeCell ref="A12:F12"/>
    <mergeCell ref="A4:F4"/>
    <mergeCell ref="A18:F18"/>
    <mergeCell ref="A20:F20"/>
    <mergeCell ref="A7:F7"/>
  </mergeCells>
  <printOptions horizontalCentered="1"/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5"/>
  <sheetViews>
    <sheetView showGridLines="0" zoomScale="8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</cols>
  <sheetData>
    <row r="1" ht="35" customHeight="1">
      <c r="A1" s="1" t="inlineStr">
        <is>
          <t>Mail-drop response | Blank drop</t>
        </is>
      </c>
    </row>
    <row r="2" ht="32" customHeight="1">
      <c r="A2" s="2" t="inlineStr">
        <is>
          <t>Pale yellow cells are editable. Leave unknown counts and amounts blank; enter 0 only when records show zero.</t>
        </is>
      </c>
    </row>
    <row r="3">
      <c r="A3" s="5" t="inlineStr">
        <is>
          <t>BLANK TEMPLATE: duplicate this sheet for each mailing drop</t>
        </is>
      </c>
    </row>
    <row r="4" ht="25" customHeight="1">
      <c r="A4" s="3" t="inlineStr">
        <is>
          <t>1. Set the rule and identify the mailing</t>
        </is>
      </c>
    </row>
    <row r="5" ht="29" customHeight="1">
      <c r="A5" s="6" t="inlineStr">
        <is>
          <t>Drop label</t>
        </is>
      </c>
      <c r="B5" s="7" t="n"/>
    </row>
    <row r="6" ht="29" customHeight="1">
      <c r="A6" s="4" t="inlineStr">
        <is>
          <t>Offer and action promised</t>
        </is>
      </c>
      <c r="B6" s="7" t="n"/>
    </row>
    <row r="7" ht="29" customHeight="1">
      <c r="A7" s="4" t="inlineStr">
        <is>
          <t>Area or list segment</t>
        </is>
      </c>
      <c r="B7" s="7" t="n"/>
    </row>
    <row r="8" ht="29" customHeight="1">
      <c r="A8" s="4" t="inlineStr">
        <is>
          <t>Artwork / approved proof version</t>
        </is>
      </c>
      <c r="B8" s="7" t="n"/>
    </row>
    <row r="9" ht="29" customHeight="1">
      <c r="A9" s="4" t="inlineStr">
        <is>
          <t>Reporting time zone</t>
        </is>
      </c>
      <c r="B9" s="7" t="n"/>
    </row>
    <row r="10" ht="78" customHeight="1">
      <c r="A10" s="4" t="inlineStr">
        <is>
          <t>Attribution rule and window</t>
        </is>
      </c>
      <c r="B10" s="7" t="n"/>
    </row>
    <row r="11" ht="78" customHeight="1">
      <c r="A11" s="4" t="inlineStr">
        <is>
          <t>Source records and owners</t>
        </is>
      </c>
      <c r="B11" s="7" t="n"/>
    </row>
    <row r="12" ht="29" customHeight="1">
      <c r="A12" s="6" t="inlineStr">
        <is>
          <t>Mailing date (YYYY-MM-DD)</t>
        </is>
      </c>
      <c r="B12" s="8" t="n"/>
    </row>
    <row r="13" ht="29" customHeight="1">
      <c r="A13" s="6" t="inlineStr">
        <is>
          <t>Pieces mailed</t>
        </is>
      </c>
      <c r="B13" s="9" t="n"/>
    </row>
    <row r="14" ht="78" customHeight="1">
      <c r="A14" s="4" t="inlineStr">
        <is>
          <t>Likely delivery dates and estimate source</t>
        </is>
      </c>
      <c r="B14" s="7" t="n"/>
    </row>
    <row r="15" ht="29" customHeight="1">
      <c r="A15" s="4" t="inlineStr">
        <is>
          <t>First review date (YYYY-MM-DD)</t>
        </is>
      </c>
      <c r="B15" s="8" t="n"/>
    </row>
    <row r="16" ht="29" customHeight="1">
      <c r="A16" s="4" t="inlineStr">
        <is>
          <t>Later review date (YYYY-MM-DD)</t>
        </is>
      </c>
      <c r="B16" s="8" t="n"/>
    </row>
    <row r="17" ht="29" customHeight="1">
      <c r="A17" s="4" t="inlineStr">
        <is>
          <t>Window end (YYYY-MM-DD)</t>
        </is>
      </c>
      <c r="B17" s="8" t="n"/>
    </row>
    <row r="19" ht="25" customHeight="1">
      <c r="A19" s="3" t="inlineStr">
        <is>
          <t>2. Record each route and destination</t>
        </is>
      </c>
    </row>
    <row r="20" ht="78" customHeight="1">
      <c r="A20" s="6" t="inlineStr">
        <is>
          <t>QR route URL</t>
        </is>
      </c>
      <c r="B20" s="7" t="n"/>
    </row>
    <row r="21" ht="78" customHeight="1">
      <c r="A21" s="6" t="inlineStr">
        <is>
          <t>Readable address URL</t>
        </is>
      </c>
      <c r="B21" s="7" t="n"/>
    </row>
    <row r="22" ht="78" customHeight="1">
      <c r="A22" s="4" t="inlineStr">
        <is>
          <t>Destination URL</t>
        </is>
      </c>
      <c r="B22" s="7" t="n"/>
    </row>
    <row r="23" ht="29" customHeight="1">
      <c r="A23" s="4" t="inlineStr">
        <is>
          <t>Destination / UTM label</t>
        </is>
      </c>
      <c r="B23" s="7" t="n"/>
    </row>
    <row r="24" ht="78" customHeight="1">
      <c r="A24" s="4" t="inlineStr">
        <is>
          <t>Route or code assignment notes</t>
        </is>
      </c>
      <c r="B24" s="7" t="n"/>
    </row>
    <row r="25" ht="27" customHeight="1">
      <c r="A25" t="inlineStr">
        <is>
          <t>Open recorded routes</t>
        </is>
      </c>
      <c r="B25" s="10">
        <f>IF(OR(LEFT($B$20,8)="https://",LEFT($B$20,7)="http://"),HYPERLINK($B$20,"Open QR route"),"")</f>
        <v/>
      </c>
      <c r="C25" s="10">
        <f>IF(OR(LEFT($B$21,8)="https://",LEFT($B$21,7)="http://"),HYPERLINK($B$21,"Open readable address"),"")</f>
        <v/>
      </c>
      <c r="D25" s="10">
        <f>IF(OR(LEFT($B$22,8)="https://",LEFT($B$22,7)="http://"),HYPERLINK($B$22,"Open destination"),"")</f>
        <v/>
      </c>
    </row>
    <row r="26" ht="25" customHeight="1">
      <c r="A26" s="3" t="inlineStr">
        <is>
          <t>3. Mailing costs, in your reporting currency</t>
        </is>
      </c>
    </row>
    <row r="27" ht="29" customHeight="1">
      <c r="A27" s="11" t="inlineStr">
        <is>
          <t>Print cost</t>
        </is>
      </c>
      <c r="B27" s="12" t="n"/>
    </row>
    <row r="28" ht="29" customHeight="1">
      <c r="A28" s="11" t="inlineStr">
        <is>
          <t>Distribution / postage cost</t>
        </is>
      </c>
      <c r="B28" s="12" t="n"/>
    </row>
    <row r="29" ht="29" customHeight="1">
      <c r="A29" s="4" t="inlineStr">
        <is>
          <t>Other mailing cost</t>
        </is>
      </c>
      <c r="B29" s="12" t="n"/>
    </row>
    <row r="30" ht="43" customHeight="1">
      <c r="A30" s="4" t="inlineStr">
        <is>
          <t>Reporting currency (for example, USD)</t>
        </is>
      </c>
      <c r="B30" s="7" t="n"/>
    </row>
    <row r="31">
      <c r="A31" t="inlineStr">
        <is>
          <t>Total mailing cost</t>
        </is>
      </c>
      <c r="B31" s="13">
        <f>IF(AND(COUNT(B27:B29)=3,MIN(B27:B29)&gt;=0),SUM(B27:B29),"")</f>
        <v/>
      </c>
    </row>
    <row r="33" ht="25" customHeight="1">
      <c r="A33" s="3" t="inlineStr">
        <is>
          <t>4. Response during the agreed window</t>
        </is>
      </c>
    </row>
    <row r="34" ht="29" customHeight="1">
      <c r="A34" s="6" t="inlineStr">
        <is>
          <t>QR scans in window</t>
        </is>
      </c>
      <c r="B34" s="9" t="n"/>
    </row>
    <row r="35" ht="29" customHeight="1">
      <c r="A35" s="4" t="inlineStr">
        <is>
          <t>Short-link clicks in window</t>
        </is>
      </c>
      <c r="B35" s="9" t="n"/>
    </row>
    <row r="36" ht="29" customHeight="1">
      <c r="A36" s="4" t="inlineStr">
        <is>
          <t>Tagged site visits in window</t>
        </is>
      </c>
      <c r="B36" s="9" t="n"/>
    </row>
    <row r="37" ht="29" customHeight="1">
      <c r="A37" s="4" t="inlineStr">
        <is>
          <t>Calls in window</t>
        </is>
      </c>
      <c r="B37" s="9" t="n"/>
    </row>
    <row r="38" ht="29" customHeight="1">
      <c r="A38" s="4" t="inlineStr">
        <is>
          <t>Forms in window</t>
        </is>
      </c>
      <c r="B38" s="9" t="n"/>
    </row>
    <row r="39" ht="29" customHeight="1">
      <c r="A39" s="4" t="inlineStr">
        <is>
          <t>Bookings in window</t>
        </is>
      </c>
      <c r="B39" s="9" t="n"/>
    </row>
    <row r="40" ht="29" customHeight="1">
      <c r="A40" s="4" t="inlineStr">
        <is>
          <t>Orders or paid jobs in window</t>
        </is>
      </c>
      <c r="B40" s="9" t="n"/>
    </row>
    <row r="41" ht="29" customHeight="1">
      <c r="A41" s="4" t="inlineStr">
        <is>
          <t>Redemptions in window</t>
        </is>
      </c>
      <c r="B41" s="9" t="n"/>
    </row>
    <row r="42" ht="29" customHeight="1">
      <c r="A42" s="4" t="inlineStr">
        <is>
          <t>Returns / refunds count in window</t>
        </is>
      </c>
      <c r="B42" s="9" t="n"/>
    </row>
    <row r="43" ht="29" customHeight="1">
      <c r="A43" s="4" t="inlineStr">
        <is>
          <t>Unassigned QR scans</t>
        </is>
      </c>
      <c r="B43" s="9" t="n"/>
    </row>
    <row r="44" ht="29" customHeight="1">
      <c r="A44" s="4" t="inlineStr">
        <is>
          <t>Unassigned link clicks</t>
        </is>
      </c>
      <c r="B44" s="9" t="n"/>
    </row>
    <row r="45" ht="29" customHeight="1">
      <c r="A45" s="4" t="inlineStr">
        <is>
          <t>Unassigned visits</t>
        </is>
      </c>
      <c r="B45" s="9" t="n"/>
    </row>
    <row r="46" ht="29" customHeight="1">
      <c r="A46" s="4" t="inlineStr">
        <is>
          <t>Unassigned calls</t>
        </is>
      </c>
      <c r="B46" s="9" t="n"/>
    </row>
    <row r="47" ht="29" customHeight="1">
      <c r="A47" s="4" t="inlineStr">
        <is>
          <t>Unassigned forms</t>
        </is>
      </c>
      <c r="B47" s="9" t="n"/>
    </row>
    <row r="48" ht="29" customHeight="1">
      <c r="A48" s="4" t="inlineStr">
        <is>
          <t>Unassigned bookings</t>
        </is>
      </c>
      <c r="B48" s="9" t="n"/>
    </row>
    <row r="49" ht="29" customHeight="1">
      <c r="A49" s="4" t="inlineStr">
        <is>
          <t>Late QR scans</t>
        </is>
      </c>
      <c r="B49" s="9" t="n"/>
    </row>
    <row r="50" ht="29" customHeight="1">
      <c r="A50" s="4" t="inlineStr">
        <is>
          <t>Late bookings</t>
        </is>
      </c>
      <c r="B50" s="9" t="n"/>
    </row>
    <row r="51" ht="29" customHeight="1">
      <c r="A51" s="6" t="inlineStr">
        <is>
          <t>Attributed gross revenue in window</t>
        </is>
      </c>
      <c r="B51" s="12" t="n"/>
    </row>
    <row r="52" ht="29" customHeight="1">
      <c r="A52" s="6" t="inlineStr">
        <is>
          <t>Refund amount in window</t>
        </is>
      </c>
      <c r="B52" s="12" t="n"/>
    </row>
    <row r="53" ht="29" customHeight="1">
      <c r="A53" s="6" t="inlineStr">
        <is>
          <t>Variable job costs in window</t>
        </is>
      </c>
      <c r="B53" s="12" t="n"/>
    </row>
    <row r="55" ht="25" customHeight="1">
      <c r="A55" s="3" t="inlineStr">
        <is>
          <t>Calculated only when all required inputs are known</t>
        </is>
      </c>
    </row>
    <row r="56" ht="30" customHeight="1">
      <c r="A56" t="inlineStr">
        <is>
          <t>QR scans per 1,000 pieces mailed</t>
        </is>
      </c>
      <c r="B56" s="14">
        <f>IF(AND(COUNT(B13,B34)=2,B13&gt;0,B34&gt;=0),B34/B13*1000,"")</f>
        <v/>
      </c>
    </row>
    <row r="57" ht="30" customHeight="1">
      <c r="A57" t="inlineStr">
        <is>
          <t>Net attributed revenue</t>
        </is>
      </c>
      <c r="B57" s="13">
        <f>IF(AND(COUNT(B51:B52)=2,MIN(B51:B52)&gt;=0,B52&lt;=B51),B51-B52,"")</f>
        <v/>
      </c>
    </row>
    <row r="58" ht="30" customHeight="1">
      <c r="A58" t="inlineStr">
        <is>
          <t>Partial contribution before overhead</t>
        </is>
      </c>
      <c r="B58" s="13">
        <f>IF(AND(COUNT(B27:B29)=3,COUNT(B51:B53)=3,MIN(B27:B29)&gt;=0,MIN(B51:B53)&gt;=0,B52&lt;=B51),B51-B52-B53-SUM(B27:B29),"")</f>
        <v/>
      </c>
    </row>
    <row r="59" ht="43" customHeight="1">
      <c r="A59" s="4" t="inlineStr">
        <is>
          <t>Contribution excludes fixed overhead and staff time. Scans per 1,000 mailed pieces is not reach or delivery rate. Do not add route, visit, call and outcome counts.</t>
        </is>
      </c>
    </row>
    <row r="60" ht="25" customHeight="1">
      <c r="A60" s="3" t="inlineStr">
        <is>
          <t>5. Context and next review</t>
        </is>
      </c>
    </row>
    <row r="61" ht="100" customHeight="1">
      <c r="A61" s="4" t="inlineStr">
        <is>
          <t>Unassigned / shared response notes</t>
        </is>
      </c>
      <c r="B61" s="7" t="n"/>
    </row>
    <row r="62" ht="100" customHeight="1">
      <c r="A62" s="4" t="inlineStr">
        <is>
          <t>Late response notes</t>
        </is>
      </c>
      <c r="B62" s="7" t="n"/>
    </row>
    <row r="63" ht="100" customHeight="1">
      <c r="A63" s="4" t="inlineStr">
        <is>
          <t>Conditions and interpretation notes</t>
        </is>
      </c>
      <c r="B63" s="7" t="n"/>
    </row>
    <row r="64" ht="100" customHeight="1">
      <c r="A64" s="4" t="inlineStr">
        <is>
          <t>Proof and test notes</t>
        </is>
      </c>
      <c r="B64" s="7" t="n"/>
    </row>
    <row r="65" ht="100" customHeight="1">
      <c r="A65" s="4" t="inlineStr">
        <is>
          <t>Next decision and source gaps</t>
        </is>
      </c>
      <c r="B65" s="7" t="n"/>
    </row>
  </sheetData>
  <sheetProtection selectLockedCells="0" selectUnlockedCells="1" sheet="1" objects="0" insertRows="0" insertHyperlinks="1" autoFilter="1" scenarios="0" formatColumns="1" deleteColumns="1" insertColumns="1" pivotTables="1" deleteRows="1" formatCells="0" formatRows="1" sort="1"/>
  <mergeCells count="56">
    <mergeCell ref="B7:F7"/>
    <mergeCell ref="B47:F47"/>
    <mergeCell ref="B16:F16"/>
    <mergeCell ref="B62:F62"/>
    <mergeCell ref="B46:F46"/>
    <mergeCell ref="B22:F22"/>
    <mergeCell ref="A26:F26"/>
    <mergeCell ref="A55:F55"/>
    <mergeCell ref="B27:F27"/>
    <mergeCell ref="B52:F52"/>
    <mergeCell ref="B21:F21"/>
    <mergeCell ref="A2:F2"/>
    <mergeCell ref="A33:F33"/>
    <mergeCell ref="B12:F12"/>
    <mergeCell ref="B39:F39"/>
    <mergeCell ref="B43:F43"/>
    <mergeCell ref="B48:F48"/>
    <mergeCell ref="B11:F11"/>
    <mergeCell ref="B42:F42"/>
    <mergeCell ref="B23:F23"/>
    <mergeCell ref="B61:F61"/>
    <mergeCell ref="A4:F4"/>
    <mergeCell ref="B14:F14"/>
    <mergeCell ref="B8:F8"/>
    <mergeCell ref="B17:F17"/>
    <mergeCell ref="B13:F13"/>
    <mergeCell ref="B44:F44"/>
    <mergeCell ref="B53:F53"/>
    <mergeCell ref="B29:F29"/>
    <mergeCell ref="B38:F38"/>
    <mergeCell ref="A19:F19"/>
    <mergeCell ref="B34:F34"/>
    <mergeCell ref="B10:F10"/>
    <mergeCell ref="B28:F28"/>
    <mergeCell ref="B37:F37"/>
    <mergeCell ref="B40:F40"/>
    <mergeCell ref="B9:F9"/>
    <mergeCell ref="A59:F59"/>
    <mergeCell ref="B49:F49"/>
    <mergeCell ref="B65:F65"/>
    <mergeCell ref="B30:F30"/>
    <mergeCell ref="A60:F60"/>
    <mergeCell ref="B6:F6"/>
    <mergeCell ref="B24:F24"/>
    <mergeCell ref="B20:F20"/>
    <mergeCell ref="B15:F15"/>
    <mergeCell ref="B64:F64"/>
    <mergeCell ref="A1:F1"/>
    <mergeCell ref="B5:F5"/>
    <mergeCell ref="B51:F51"/>
    <mergeCell ref="B45:F45"/>
    <mergeCell ref="B63:F63"/>
    <mergeCell ref="B36:F36"/>
    <mergeCell ref="B50:F50"/>
    <mergeCell ref="B41:F41"/>
    <mergeCell ref="B35:F35"/>
  </mergeCells>
  <dataValidations count="3">
    <dataValidation sqref="B13 B34 B35 B36 B37 B38 B39 B40 B41 B42 B43 B44 B45 B46 B47 B48 B49 B50" showDropDown="0" showInputMessage="0" showErrorMessage="1" allowBlank="1" errorTitle="Use a nonnegative count" error="Enter a whole number of 0 or more, or leave this unknown blank." type="whole" errorStyle="stop" operator="greaterThanOrEqual">
      <formula1>0</formula1>
    </dataValidation>
    <dataValidation sqref="B27 B28 B29 B51 B52 B53" showDropDown="0" showInputMessage="0" showErrorMessage="1" allowBlank="1" errorTitle="Use a nonnegative amount" error="Enter an amount of 0 or more, or leave this unknown blank." type="decimal" errorStyle="stop" operator="greaterThanOrEqual">
      <formula1>0</formula1>
    </dataValidation>
    <dataValidation sqref="B12 B15 B16 B17" showDropDown="0" showInputMessage="0" showErrorMessage="1" allowBlank="1" error="Enter a date from 2000 through 2100, or leave it unknown blank." type="date" errorStyle="stop" operator="between">
      <formula1>DATE(2000,1,1)</formula1>
      <formula2>DATE(2100,12,31)</formula2>
    </dataValidation>
  </dataValidations>
  <printOptions horizontalCentered="1"/>
  <pageMargins left="0.75" right="0.75" top="1" bottom="1" header="0.5" footer="0.5"/>
  <pageSetup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65"/>
  <sheetViews>
    <sheetView showGridLines="0" zoomScale="8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</cols>
  <sheetData>
    <row r="1" ht="35" customHeight="1">
      <c r="A1" s="1" t="inlineStr">
        <is>
          <t>Mail-drop response | Example A</t>
        </is>
      </c>
    </row>
    <row r="2" ht="32" customHeight="1">
      <c r="A2" s="2" t="inlineStr">
        <is>
          <t>Pale yellow cells are editable. Leave unknown counts and amounts blank; enter 0 only when records show zero.</t>
        </is>
      </c>
    </row>
    <row r="3">
      <c r="A3" s="15" t="inlineStr">
        <is>
          <t>FICTIONAL EXAMPLE: invented data, not customer results</t>
        </is>
      </c>
    </row>
    <row r="4" ht="25" customHeight="1">
      <c r="A4" s="3" t="inlineStr">
        <is>
          <t>1. Set the rule and identify the mailing</t>
        </is>
      </c>
    </row>
    <row r="5" ht="29" customHeight="1">
      <c r="A5" s="6" t="inlineStr">
        <is>
          <t>Drop label</t>
        </is>
      </c>
      <c r="B5" s="7" t="inlineStr">
        <is>
          <t>A</t>
        </is>
      </c>
    </row>
    <row r="6" ht="29" customHeight="1">
      <c r="A6" s="4" t="inlineStr">
        <is>
          <t>Offer and action promised</t>
        </is>
      </c>
      <c r="B6" s="7" t="inlineStr">
        <is>
          <t>Check spring cleaning availability</t>
        </is>
      </c>
    </row>
    <row r="7" ht="29" customHeight="1">
      <c r="A7" s="4" t="inlineStr">
        <is>
          <t>Area or list segment</t>
        </is>
      </c>
      <c r="B7" s="7" t="inlineStr">
        <is>
          <t>North list</t>
        </is>
      </c>
    </row>
    <row r="8" ht="29" customHeight="1">
      <c r="A8" s="4" t="inlineStr">
        <is>
          <t>Artwork / approved proof version</t>
        </is>
      </c>
      <c r="B8" s="7" t="inlineStr">
        <is>
          <t>Spring card v1, final proof</t>
        </is>
      </c>
    </row>
    <row r="9" ht="29" customHeight="1">
      <c r="A9" s="4" t="inlineStr">
        <is>
          <t>Reporting time zone</t>
        </is>
      </c>
      <c r="B9" s="7" t="inlineStr">
        <is>
          <t>Local business time</t>
        </is>
      </c>
    </row>
    <row r="10" ht="78" customHeight="1">
      <c r="A10" s="4" t="inlineStr">
        <is>
          <t>Attribution rule and window</t>
        </is>
      </c>
      <c r="B10" s="7" t="inlineStr">
        <is>
          <t>30 days including mailing date; A-coded offer in booking record assigns jobs</t>
        </is>
      </c>
    </row>
    <row r="11" ht="78" customHeight="1">
      <c r="A11" s="4" t="inlineStr">
        <is>
          <t>Source records and owners</t>
        </is>
      </c>
      <c r="B11" s="7" t="inlineStr">
        <is>
          <t>Mail-house report, route reports, tagged analytics, call and form logs, paid-job ledger</t>
        </is>
      </c>
    </row>
    <row r="12" ht="29" customHeight="1">
      <c r="A12" s="6" t="inlineStr">
        <is>
          <t>Mailing date (YYYY-MM-DD)</t>
        </is>
      </c>
      <c r="B12" s="8" t="n">
        <v>46174</v>
      </c>
    </row>
    <row r="13" ht="29" customHeight="1">
      <c r="A13" s="6" t="inlineStr">
        <is>
          <t>Pieces mailed</t>
        </is>
      </c>
      <c r="B13" s="9" t="n">
        <v>1000</v>
      </c>
    </row>
    <row r="14" ht="78" customHeight="1">
      <c r="A14" s="4" t="inlineStr">
        <is>
          <t>Likely delivery dates and estimate source</t>
        </is>
      </c>
      <c r="B14" s="7" t="inlineStr">
        <is>
          <t>June 3-7, mail-house estimate</t>
        </is>
      </c>
    </row>
    <row r="15" ht="29" customHeight="1">
      <c r="A15" s="4" t="inlineStr">
        <is>
          <t>First review date (YYYY-MM-DD)</t>
        </is>
      </c>
      <c r="B15" s="8" t="n">
        <v>46181</v>
      </c>
    </row>
    <row r="16" ht="29" customHeight="1">
      <c r="A16" s="4" t="inlineStr">
        <is>
          <t>Later review date (YYYY-MM-DD)</t>
        </is>
      </c>
      <c r="B16" s="8" t="n">
        <v>46213</v>
      </c>
    </row>
    <row r="17" ht="29" customHeight="1">
      <c r="A17" s="4" t="inlineStr">
        <is>
          <t>Window end (YYYY-MM-DD)</t>
        </is>
      </c>
      <c r="B17" s="8" t="n">
        <v>46203</v>
      </c>
    </row>
    <row r="19" ht="25" customHeight="1">
      <c r="A19" s="3" t="inlineStr">
        <is>
          <t>2. Record each route and destination</t>
        </is>
      </c>
    </row>
    <row r="20" ht="78" customHeight="1">
      <c r="A20" s="6" t="inlineStr">
        <is>
          <t>QR route URL</t>
        </is>
      </c>
      <c r="B20" s="7" t="inlineStr">
        <is>
          <t>https://example.com/qr/mail-a</t>
        </is>
      </c>
    </row>
    <row r="21" ht="78" customHeight="1">
      <c r="A21" s="6" t="inlineStr">
        <is>
          <t>Readable address URL</t>
        </is>
      </c>
      <c r="B21" s="7" t="inlineStr">
        <is>
          <t>https://example.com/mail-a</t>
        </is>
      </c>
    </row>
    <row r="22" ht="78" customHeight="1">
      <c r="A22" s="4" t="inlineStr">
        <is>
          <t>Destination URL</t>
        </is>
      </c>
      <c r="B22" s="7" t="inlineStr">
        <is>
          <t>https://example.com/spring-availability?utm_source=postcard&amp;utm_campaign=spring&amp;utm_content=north</t>
        </is>
      </c>
    </row>
    <row r="23" ht="29" customHeight="1">
      <c r="A23" s="4" t="inlineStr">
        <is>
          <t>Destination / UTM label</t>
        </is>
      </c>
      <c r="B23" s="7" t="inlineStr">
        <is>
          <t>mail-a</t>
        </is>
      </c>
    </row>
    <row r="24" ht="78" customHeight="1">
      <c r="A24" s="4" t="inlineStr">
        <is>
          <t>Route or code assignment notes</t>
        </is>
      </c>
      <c r="B24" s="7" t="inlineStr">
        <is>
          <t>Distinct A QR and printed address</t>
        </is>
      </c>
    </row>
    <row r="25" ht="27" customHeight="1">
      <c r="A25" t="inlineStr">
        <is>
          <t>Open recorded routes</t>
        </is>
      </c>
      <c r="B25" s="10">
        <f>IF(OR(LEFT($B$20,8)="https://",LEFT($B$20,7)="http://"),HYPERLINK($B$20,"Open QR route"),"")</f>
        <v/>
      </c>
      <c r="C25" s="10">
        <f>IF(OR(LEFT($B$21,8)="https://",LEFT($B$21,7)="http://"),HYPERLINK($B$21,"Open readable address"),"")</f>
        <v/>
      </c>
      <c r="D25" s="10">
        <f>IF(OR(LEFT($B$22,8)="https://",LEFT($B$22,7)="http://"),HYPERLINK($B$22,"Open destination"),"")</f>
        <v/>
      </c>
    </row>
    <row r="26" ht="25" customHeight="1">
      <c r="A26" s="3" t="inlineStr">
        <is>
          <t>3. Mailing costs, in your reporting currency</t>
        </is>
      </c>
    </row>
    <row r="27" ht="29" customHeight="1">
      <c r="A27" s="11" t="inlineStr">
        <is>
          <t>Print cost</t>
        </is>
      </c>
      <c r="B27" s="12" t="n">
        <v>250</v>
      </c>
    </row>
    <row r="28" ht="29" customHeight="1">
      <c r="A28" s="11" t="inlineStr">
        <is>
          <t>Distribution / postage cost</t>
        </is>
      </c>
      <c r="B28" s="12" t="n">
        <v>250</v>
      </c>
    </row>
    <row r="29" ht="29" customHeight="1">
      <c r="A29" s="4" t="inlineStr">
        <is>
          <t>Other mailing cost</t>
        </is>
      </c>
      <c r="B29" s="12" t="n">
        <v>0</v>
      </c>
    </row>
    <row r="30" ht="43" customHeight="1">
      <c r="A30" s="4" t="inlineStr">
        <is>
          <t>Reporting currency (for example, USD)</t>
        </is>
      </c>
      <c r="B30" s="7" t="inlineStr">
        <is>
          <t>USD</t>
        </is>
      </c>
    </row>
    <row r="31">
      <c r="A31" t="inlineStr">
        <is>
          <t>Total mailing cost</t>
        </is>
      </c>
      <c r="B31" s="13">
        <f>IF(AND(COUNT(B27:B29)=3,MIN(B27:B29)&gt;=0),SUM(B27:B29),"")</f>
        <v/>
      </c>
    </row>
    <row r="33" ht="25" customHeight="1">
      <c r="A33" s="3" t="inlineStr">
        <is>
          <t>4. Response during the agreed window</t>
        </is>
      </c>
    </row>
    <row r="34" ht="29" customHeight="1">
      <c r="A34" s="6" t="inlineStr">
        <is>
          <t>QR scans in window</t>
        </is>
      </c>
      <c r="B34" s="9" t="n">
        <v>38</v>
      </c>
    </row>
    <row r="35" ht="29" customHeight="1">
      <c r="A35" s="4" t="inlineStr">
        <is>
          <t>Short-link clicks in window</t>
        </is>
      </c>
      <c r="B35" s="9" t="n">
        <v>12</v>
      </c>
    </row>
    <row r="36" ht="29" customHeight="1">
      <c r="A36" s="4" t="inlineStr">
        <is>
          <t>Tagged site visits in window</t>
        </is>
      </c>
      <c r="B36" s="9" t="n">
        <v>44</v>
      </c>
    </row>
    <row r="37" ht="29" customHeight="1">
      <c r="A37" s="4" t="inlineStr">
        <is>
          <t>Calls in window</t>
        </is>
      </c>
      <c r="B37" s="9" t="n">
        <v>9</v>
      </c>
    </row>
    <row r="38" ht="29" customHeight="1">
      <c r="A38" s="4" t="inlineStr">
        <is>
          <t>Forms in window</t>
        </is>
      </c>
      <c r="B38" s="9" t="n">
        <v>7</v>
      </c>
    </row>
    <row r="39" ht="29" customHeight="1">
      <c r="A39" s="4" t="inlineStr">
        <is>
          <t>Bookings in window</t>
        </is>
      </c>
      <c r="B39" s="9" t="n">
        <v>5</v>
      </c>
    </row>
    <row r="40" ht="29" customHeight="1">
      <c r="A40" s="4" t="inlineStr">
        <is>
          <t>Orders or paid jobs in window</t>
        </is>
      </c>
      <c r="B40" s="9" t="n">
        <v>3</v>
      </c>
    </row>
    <row r="41" ht="29" customHeight="1">
      <c r="A41" s="4" t="inlineStr">
        <is>
          <t>Redemptions in window</t>
        </is>
      </c>
      <c r="B41" s="9" t="n">
        <v>0</v>
      </c>
    </row>
    <row r="42" ht="29" customHeight="1">
      <c r="A42" s="4" t="inlineStr">
        <is>
          <t>Returns / refunds count in window</t>
        </is>
      </c>
      <c r="B42" s="9" t="n">
        <v>0</v>
      </c>
    </row>
    <row r="43" ht="29" customHeight="1">
      <c r="A43" s="4" t="inlineStr">
        <is>
          <t>Unassigned QR scans</t>
        </is>
      </c>
      <c r="B43" s="9" t="n">
        <v>0</v>
      </c>
    </row>
    <row r="44" ht="29" customHeight="1">
      <c r="A44" s="4" t="inlineStr">
        <is>
          <t>Unassigned link clicks</t>
        </is>
      </c>
      <c r="B44" s="9" t="n">
        <v>0</v>
      </c>
    </row>
    <row r="45" ht="29" customHeight="1">
      <c r="A45" s="4" t="inlineStr">
        <is>
          <t>Unassigned visits</t>
        </is>
      </c>
      <c r="B45" s="9" t="n">
        <v>6</v>
      </c>
    </row>
    <row r="46" ht="29" customHeight="1">
      <c r="A46" s="4" t="inlineStr">
        <is>
          <t>Unassigned calls</t>
        </is>
      </c>
      <c r="B46" s="9" t="n">
        <v>3</v>
      </c>
    </row>
    <row r="47" ht="29" customHeight="1">
      <c r="A47" s="4" t="inlineStr">
        <is>
          <t>Unassigned forms</t>
        </is>
      </c>
      <c r="B47" s="9" t="n">
        <v>0</v>
      </c>
    </row>
    <row r="48" ht="29" customHeight="1">
      <c r="A48" s="4" t="inlineStr">
        <is>
          <t>Unassigned bookings</t>
        </is>
      </c>
      <c r="B48" s="9" t="n">
        <v>1</v>
      </c>
    </row>
    <row r="49" ht="29" customHeight="1">
      <c r="A49" s="4" t="inlineStr">
        <is>
          <t>Late QR scans</t>
        </is>
      </c>
      <c r="B49" s="9" t="n">
        <v>1</v>
      </c>
    </row>
    <row r="50" ht="29" customHeight="1">
      <c r="A50" s="4" t="inlineStr">
        <is>
          <t>Late bookings</t>
        </is>
      </c>
      <c r="B50" s="9" t="n">
        <v>1</v>
      </c>
    </row>
    <row r="51" ht="29" customHeight="1">
      <c r="A51" s="6" t="inlineStr">
        <is>
          <t>Attributed gross revenue in window</t>
        </is>
      </c>
      <c r="B51" s="12" t="n">
        <v>900</v>
      </c>
    </row>
    <row r="52" ht="29" customHeight="1">
      <c r="A52" s="6" t="inlineStr">
        <is>
          <t>Refund amount in window</t>
        </is>
      </c>
      <c r="B52" s="12" t="n">
        <v>0</v>
      </c>
    </row>
    <row r="53" ht="29" customHeight="1">
      <c r="A53" s="6" t="inlineStr">
        <is>
          <t>Variable job costs in window</t>
        </is>
      </c>
      <c r="B53" s="12" t="n">
        <v>360</v>
      </c>
    </row>
    <row r="55" ht="25" customHeight="1">
      <c r="A55" s="3" t="inlineStr">
        <is>
          <t>Calculated only when all required inputs are known</t>
        </is>
      </c>
    </row>
    <row r="56" ht="30" customHeight="1">
      <c r="A56" t="inlineStr">
        <is>
          <t>QR scans per 1,000 pieces mailed</t>
        </is>
      </c>
      <c r="B56" s="14">
        <f>IF(AND(COUNT(B13,B34)=2,B13&gt;0,B34&gt;=0),B34/B13*1000,"")</f>
        <v/>
      </c>
    </row>
    <row r="57" ht="30" customHeight="1">
      <c r="A57" t="inlineStr">
        <is>
          <t>Net attributed revenue</t>
        </is>
      </c>
      <c r="B57" s="13">
        <f>IF(AND(COUNT(B51:B52)=2,MIN(B51:B52)&gt;=0,B52&lt;=B51),B51-B52,"")</f>
        <v/>
      </c>
    </row>
    <row r="58" ht="30" customHeight="1">
      <c r="A58" t="inlineStr">
        <is>
          <t>Partial contribution before overhead</t>
        </is>
      </c>
      <c r="B58" s="13">
        <f>IF(AND(COUNT(B27:B29)=3,COUNT(B51:B53)=3,MIN(B27:B29)&gt;=0,MIN(B51:B53)&gt;=0,B52&lt;=B51),B51-B52-B53-SUM(B27:B29),"")</f>
        <v/>
      </c>
    </row>
    <row r="59" ht="43" customHeight="1">
      <c r="A59" s="4" t="inlineStr">
        <is>
          <t>Contribution excludes fixed overhead and staff time. Scans per 1,000 mailed pieces is not reach or delivery rate. Do not add route, visit, call and outcome counts.</t>
        </is>
      </c>
    </row>
    <row r="60" ht="25" customHeight="1">
      <c r="A60" s="3" t="inlineStr">
        <is>
          <t>5. Context and next review</t>
        </is>
      </c>
    </row>
    <row r="61" ht="100" customHeight="1">
      <c r="A61" s="4" t="inlineStr">
        <is>
          <t>Unassigned / shared response notes</t>
        </is>
      </c>
      <c r="B61" s="7" t="inlineStr">
        <is>
          <t>Six untagged visits, three calls and one booking may overlap.</t>
        </is>
      </c>
    </row>
    <row r="62" ht="100" customHeight="1">
      <c r="A62" s="4" t="inlineStr">
        <is>
          <t>Late response notes</t>
        </is>
      </c>
      <c r="B62" s="7" t="inlineStr">
        <is>
          <t>A scan July 3 and booking July 5 were outside the agreed window.</t>
        </is>
      </c>
    </row>
    <row r="63" ht="100" customHeight="1">
      <c r="A63" s="4" t="inlineStr">
        <is>
          <t>Conditions and interpretation notes</t>
        </is>
      </c>
      <c r="B63" s="7" t="inlineStr">
        <is>
          <t>Estimated delivery does not prove any household saw the card.</t>
        </is>
      </c>
    </row>
    <row r="64" ht="100" customHeight="1">
      <c r="A64" s="4" t="inlineStr">
        <is>
          <t>Proof and test notes</t>
        </is>
      </c>
      <c r="B64" s="7" t="inlineStr">
        <is>
          <t>Test activity removed before counting.</t>
        </is>
      </c>
    </row>
    <row r="65" ht="100" customHeight="1">
      <c r="A65" s="4" t="inlineStr">
        <is>
          <t>Next decision and source gaps</t>
        </is>
      </c>
      <c r="B65" s="7" t="n"/>
    </row>
  </sheetData>
  <sheetProtection selectLockedCells="0" selectUnlockedCells="1" sheet="1" objects="0" insertRows="0" insertHyperlinks="1" autoFilter="1" scenarios="0" formatColumns="1" deleteColumns="1" insertColumns="1" pivotTables="1" deleteRows="1" formatCells="0" formatRows="1" sort="1"/>
  <mergeCells count="56">
    <mergeCell ref="B7:F7"/>
    <mergeCell ref="B47:F47"/>
    <mergeCell ref="B16:F16"/>
    <mergeCell ref="B62:F62"/>
    <mergeCell ref="B46:F46"/>
    <mergeCell ref="B22:F22"/>
    <mergeCell ref="A26:F26"/>
    <mergeCell ref="A55:F55"/>
    <mergeCell ref="B27:F27"/>
    <mergeCell ref="B52:F52"/>
    <mergeCell ref="B21:F21"/>
    <mergeCell ref="A2:F2"/>
    <mergeCell ref="A33:F33"/>
    <mergeCell ref="B12:F12"/>
    <mergeCell ref="B39:F39"/>
    <mergeCell ref="B43:F43"/>
    <mergeCell ref="B48:F48"/>
    <mergeCell ref="B11:F11"/>
    <mergeCell ref="B42:F42"/>
    <mergeCell ref="B23:F23"/>
    <mergeCell ref="B61:F61"/>
    <mergeCell ref="A4:F4"/>
    <mergeCell ref="B14:F14"/>
    <mergeCell ref="B8:F8"/>
    <mergeCell ref="B17:F17"/>
    <mergeCell ref="B13:F13"/>
    <mergeCell ref="B44:F44"/>
    <mergeCell ref="B53:F53"/>
    <mergeCell ref="B29:F29"/>
    <mergeCell ref="B38:F38"/>
    <mergeCell ref="A19:F19"/>
    <mergeCell ref="B34:F34"/>
    <mergeCell ref="B10:F10"/>
    <mergeCell ref="B28:F28"/>
    <mergeCell ref="B37:F37"/>
    <mergeCell ref="B40:F40"/>
    <mergeCell ref="B9:F9"/>
    <mergeCell ref="A59:F59"/>
    <mergeCell ref="B49:F49"/>
    <mergeCell ref="B65:F65"/>
    <mergeCell ref="B30:F30"/>
    <mergeCell ref="A60:F60"/>
    <mergeCell ref="B6:F6"/>
    <mergeCell ref="B24:F24"/>
    <mergeCell ref="B20:F20"/>
    <mergeCell ref="B15:F15"/>
    <mergeCell ref="B64:F64"/>
    <mergeCell ref="A1:F1"/>
    <mergeCell ref="B5:F5"/>
    <mergeCell ref="B51:F51"/>
    <mergeCell ref="B45:F45"/>
    <mergeCell ref="B63:F63"/>
    <mergeCell ref="B36:F36"/>
    <mergeCell ref="B50:F50"/>
    <mergeCell ref="B41:F41"/>
    <mergeCell ref="B35:F35"/>
  </mergeCells>
  <dataValidations count="3">
    <dataValidation sqref="B13 B34 B35 B36 B37 B38 B39 B40 B41 B42 B43 B44 B45 B46 B47 B48 B49 B50" showDropDown="0" showInputMessage="0" showErrorMessage="1" allowBlank="1" errorTitle="Use a nonnegative count" error="Enter a whole number of 0 or more, or leave this unknown blank." type="whole" errorStyle="stop" operator="greaterThanOrEqual">
      <formula1>0</formula1>
    </dataValidation>
    <dataValidation sqref="B27 B28 B29 B51 B52 B53" showDropDown="0" showInputMessage="0" showErrorMessage="1" allowBlank="1" errorTitle="Use a nonnegative amount" error="Enter an amount of 0 or more, or leave this unknown blank." type="decimal" errorStyle="stop" operator="greaterThanOrEqual">
      <formula1>0</formula1>
    </dataValidation>
    <dataValidation sqref="B12 B15 B16 B17" showDropDown="0" showInputMessage="0" showErrorMessage="1" allowBlank="1" error="Enter a date from 2000 through 2100, or leave it unknown blank." type="date" errorStyle="stop" operator="between">
      <formula1>DATE(2000,1,1)</formula1>
      <formula2>DATE(2100,12,31)</formula2>
    </dataValidation>
  </dataValidations>
  <printOptions horizontalCentered="1"/>
  <pageMargins left="0.75" right="0.75" top="1" bottom="1" header="0.5" footer="0.5"/>
  <pageSetup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65"/>
  <sheetViews>
    <sheetView showGridLines="0" zoomScale="85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9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</cols>
  <sheetData>
    <row r="1" ht="35" customHeight="1">
      <c r="A1" s="1" t="inlineStr">
        <is>
          <t>Mail-drop response | Example B</t>
        </is>
      </c>
    </row>
    <row r="2" ht="32" customHeight="1">
      <c r="A2" s="2" t="inlineStr">
        <is>
          <t>Pale yellow cells are editable. Leave unknown counts and amounts blank; enter 0 only when records show zero.</t>
        </is>
      </c>
    </row>
    <row r="3">
      <c r="A3" s="15" t="inlineStr">
        <is>
          <t>FICTIONAL EXAMPLE: invented data, not customer results</t>
        </is>
      </c>
    </row>
    <row r="4" ht="25" customHeight="1">
      <c r="A4" s="3" t="inlineStr">
        <is>
          <t>1. Set the rule and identify the mailing</t>
        </is>
      </c>
    </row>
    <row r="5" ht="29" customHeight="1">
      <c r="A5" s="6" t="inlineStr">
        <is>
          <t>Drop label</t>
        </is>
      </c>
      <c r="B5" s="7" t="inlineStr">
        <is>
          <t>B</t>
        </is>
      </c>
    </row>
    <row r="6" ht="29" customHeight="1">
      <c r="A6" s="4" t="inlineStr">
        <is>
          <t>Offer and action promised</t>
        </is>
      </c>
      <c r="B6" s="7" t="inlineStr">
        <is>
          <t>Check spring cleaning availability</t>
        </is>
      </c>
    </row>
    <row r="7" ht="29" customHeight="1">
      <c r="A7" s="4" t="inlineStr">
        <is>
          <t>Area or list segment</t>
        </is>
      </c>
      <c r="B7" s="7" t="inlineStr">
        <is>
          <t>South list</t>
        </is>
      </c>
    </row>
    <row r="8" ht="29" customHeight="1">
      <c r="A8" s="4" t="inlineStr">
        <is>
          <t>Artwork / approved proof version</t>
        </is>
      </c>
      <c r="B8" s="7" t="inlineStr">
        <is>
          <t>Spring card v1, final proof</t>
        </is>
      </c>
    </row>
    <row r="9" ht="29" customHeight="1">
      <c r="A9" s="4" t="inlineStr">
        <is>
          <t>Reporting time zone</t>
        </is>
      </c>
      <c r="B9" s="7" t="inlineStr">
        <is>
          <t>Local business time</t>
        </is>
      </c>
    </row>
    <row r="10" ht="78" customHeight="1">
      <c r="A10" s="4" t="inlineStr">
        <is>
          <t>Attribution rule and window</t>
        </is>
      </c>
      <c r="B10" s="7" t="inlineStr">
        <is>
          <t>30 days including mailing date; B-coded offer in booking record assigns jobs</t>
        </is>
      </c>
    </row>
    <row r="11" ht="78" customHeight="1">
      <c r="A11" s="4" t="inlineStr">
        <is>
          <t>Source records and owners</t>
        </is>
      </c>
      <c r="B11" s="7" t="inlineStr">
        <is>
          <t>Mail-house report, route reports, tagged analytics, call and form logs, paid-job ledger</t>
        </is>
      </c>
    </row>
    <row r="12" ht="29" customHeight="1">
      <c r="A12" s="6" t="inlineStr">
        <is>
          <t>Mailing date (YYYY-MM-DD)</t>
        </is>
      </c>
      <c r="B12" s="8" t="n">
        <v>46181</v>
      </c>
    </row>
    <row r="13" ht="29" customHeight="1">
      <c r="A13" s="6" t="inlineStr">
        <is>
          <t>Pieces mailed</t>
        </is>
      </c>
      <c r="B13" s="9" t="n">
        <v>800</v>
      </c>
    </row>
    <row r="14" ht="78" customHeight="1">
      <c r="A14" s="4" t="inlineStr">
        <is>
          <t>Likely delivery dates and estimate source</t>
        </is>
      </c>
      <c r="B14" s="7" t="inlineStr">
        <is>
          <t>June 10-14, mail-house estimate</t>
        </is>
      </c>
    </row>
    <row r="15" ht="29" customHeight="1">
      <c r="A15" s="4" t="inlineStr">
        <is>
          <t>First review date (YYYY-MM-DD)</t>
        </is>
      </c>
      <c r="B15" s="8" t="n">
        <v>46188</v>
      </c>
    </row>
    <row r="16" ht="29" customHeight="1">
      <c r="A16" s="4" t="inlineStr">
        <is>
          <t>Later review date (YYYY-MM-DD)</t>
        </is>
      </c>
      <c r="B16" s="8" t="n">
        <v>46213</v>
      </c>
    </row>
    <row r="17" ht="29" customHeight="1">
      <c r="A17" s="4" t="inlineStr">
        <is>
          <t>Window end (YYYY-MM-DD)</t>
        </is>
      </c>
      <c r="B17" s="8" t="n">
        <v>46210</v>
      </c>
    </row>
    <row r="19" ht="25" customHeight="1">
      <c r="A19" s="3" t="inlineStr">
        <is>
          <t>2. Record each route and destination</t>
        </is>
      </c>
    </row>
    <row r="20" ht="78" customHeight="1">
      <c r="A20" s="6" t="inlineStr">
        <is>
          <t>QR route URL</t>
        </is>
      </c>
      <c r="B20" s="7" t="inlineStr">
        <is>
          <t>https://example.com/qr/mail-b</t>
        </is>
      </c>
    </row>
    <row r="21" ht="78" customHeight="1">
      <c r="A21" s="6" t="inlineStr">
        <is>
          <t>Readable address URL</t>
        </is>
      </c>
      <c r="B21" s="7" t="inlineStr">
        <is>
          <t>https://example.com/mail-b</t>
        </is>
      </c>
    </row>
    <row r="22" ht="78" customHeight="1">
      <c r="A22" s="4" t="inlineStr">
        <is>
          <t>Destination URL</t>
        </is>
      </c>
      <c r="B22" s="7" t="inlineStr">
        <is>
          <t>https://example.com/spring-availability?utm_source=postcard&amp;utm_campaign=spring&amp;utm_content=south</t>
        </is>
      </c>
    </row>
    <row r="23" ht="29" customHeight="1">
      <c r="A23" s="4" t="inlineStr">
        <is>
          <t>Destination / UTM label</t>
        </is>
      </c>
      <c r="B23" s="7" t="inlineStr">
        <is>
          <t>mail-b</t>
        </is>
      </c>
    </row>
    <row r="24" ht="78" customHeight="1">
      <c r="A24" s="4" t="inlineStr">
        <is>
          <t>Route or code assignment notes</t>
        </is>
      </c>
      <c r="B24" s="7" t="inlineStr">
        <is>
          <t>Distinct B QR and printed address</t>
        </is>
      </c>
    </row>
    <row r="25" ht="27" customHeight="1">
      <c r="A25" t="inlineStr">
        <is>
          <t>Open recorded routes</t>
        </is>
      </c>
      <c r="B25" s="10">
        <f>IF(OR(LEFT($B$20,8)="https://",LEFT($B$20,7)="http://"),HYPERLINK($B$20,"Open QR route"),"")</f>
        <v/>
      </c>
      <c r="C25" s="10">
        <f>IF(OR(LEFT($B$21,8)="https://",LEFT($B$21,7)="http://"),HYPERLINK($B$21,"Open readable address"),"")</f>
        <v/>
      </c>
      <c r="D25" s="10">
        <f>IF(OR(LEFT($B$22,8)="https://",LEFT($B$22,7)="http://"),HYPERLINK($B$22,"Open destination"),"")</f>
        <v/>
      </c>
    </row>
    <row r="26" ht="25" customHeight="1">
      <c r="A26" s="3" t="inlineStr">
        <is>
          <t>3. Mailing costs, in your reporting currency</t>
        </is>
      </c>
    </row>
    <row r="27" ht="29" customHeight="1">
      <c r="A27" s="11" t="inlineStr">
        <is>
          <t>Print cost</t>
        </is>
      </c>
      <c r="B27" s="12" t="n">
        <v>220</v>
      </c>
    </row>
    <row r="28" ht="29" customHeight="1">
      <c r="A28" s="11" t="inlineStr">
        <is>
          <t>Distribution / postage cost</t>
        </is>
      </c>
      <c r="B28" s="12" t="n">
        <v>220</v>
      </c>
    </row>
    <row r="29" ht="29" customHeight="1">
      <c r="A29" s="4" t="inlineStr">
        <is>
          <t>Other mailing cost</t>
        </is>
      </c>
      <c r="B29" s="12" t="n">
        <v>0</v>
      </c>
    </row>
    <row r="30" ht="43" customHeight="1">
      <c r="A30" s="4" t="inlineStr">
        <is>
          <t>Reporting currency (for example, USD)</t>
        </is>
      </c>
      <c r="B30" s="7" t="inlineStr">
        <is>
          <t>USD</t>
        </is>
      </c>
    </row>
    <row r="31">
      <c r="A31" t="inlineStr">
        <is>
          <t>Total mailing cost</t>
        </is>
      </c>
      <c r="B31" s="13">
        <f>IF(AND(COUNT(B27:B29)=3,MIN(B27:B29)&gt;=0),SUM(B27:B29),"")</f>
        <v/>
      </c>
    </row>
    <row r="33" ht="25" customHeight="1">
      <c r="A33" s="3" t="inlineStr">
        <is>
          <t>4. Response during the agreed window</t>
        </is>
      </c>
    </row>
    <row r="34" ht="29" customHeight="1">
      <c r="A34" s="6" t="inlineStr">
        <is>
          <t>QR scans in window</t>
        </is>
      </c>
      <c r="B34" s="9" t="n">
        <v>25</v>
      </c>
    </row>
    <row r="35" ht="29" customHeight="1">
      <c r="A35" s="4" t="inlineStr">
        <is>
          <t>Short-link clicks in window</t>
        </is>
      </c>
      <c r="B35" s="9" t="n">
        <v>10</v>
      </c>
    </row>
    <row r="36" ht="29" customHeight="1">
      <c r="A36" s="4" t="inlineStr">
        <is>
          <t>Tagged site visits in window</t>
        </is>
      </c>
      <c r="B36" s="9" t="n">
        <v>31</v>
      </c>
    </row>
    <row r="37" ht="29" customHeight="1">
      <c r="A37" s="4" t="inlineStr">
        <is>
          <t>Calls in window</t>
        </is>
      </c>
      <c r="B37" s="9" t="n">
        <v>7</v>
      </c>
    </row>
    <row r="38" ht="29" customHeight="1">
      <c r="A38" s="4" t="inlineStr">
        <is>
          <t>Forms in window</t>
        </is>
      </c>
      <c r="B38" s="9" t="n">
        <v>5</v>
      </c>
    </row>
    <row r="39" ht="29" customHeight="1">
      <c r="A39" s="4" t="inlineStr">
        <is>
          <t>Bookings in window</t>
        </is>
      </c>
      <c r="B39" s="9" t="n">
        <v>4</v>
      </c>
    </row>
    <row r="40" ht="29" customHeight="1">
      <c r="A40" s="4" t="inlineStr">
        <is>
          <t>Orders or paid jobs in window</t>
        </is>
      </c>
      <c r="B40" s="9" t="n">
        <v>2</v>
      </c>
    </row>
    <row r="41" ht="29" customHeight="1">
      <c r="A41" s="4" t="inlineStr">
        <is>
          <t>Redemptions in window</t>
        </is>
      </c>
      <c r="B41" s="9" t="n">
        <v>0</v>
      </c>
    </row>
    <row r="42" ht="29" customHeight="1">
      <c r="A42" s="4" t="inlineStr">
        <is>
          <t>Returns / refunds count in window</t>
        </is>
      </c>
      <c r="B42" s="9" t="n">
        <v>0</v>
      </c>
    </row>
    <row r="43" ht="29" customHeight="1">
      <c r="A43" s="4" t="inlineStr">
        <is>
          <t>Unassigned QR scans</t>
        </is>
      </c>
      <c r="B43" s="9" t="n">
        <v>0</v>
      </c>
    </row>
    <row r="44" ht="29" customHeight="1">
      <c r="A44" s="4" t="inlineStr">
        <is>
          <t>Unassigned link clicks</t>
        </is>
      </c>
      <c r="B44" s="9" t="n">
        <v>0</v>
      </c>
    </row>
    <row r="45" ht="29" customHeight="1">
      <c r="A45" s="4" t="inlineStr">
        <is>
          <t>Unassigned visits</t>
        </is>
      </c>
      <c r="B45" s="9" t="n">
        <v>6</v>
      </c>
    </row>
    <row r="46" ht="29" customHeight="1">
      <c r="A46" s="4" t="inlineStr">
        <is>
          <t>Unassigned calls</t>
        </is>
      </c>
      <c r="B46" s="9" t="n">
        <v>3</v>
      </c>
    </row>
    <row r="47" ht="29" customHeight="1">
      <c r="A47" s="4" t="inlineStr">
        <is>
          <t>Unassigned forms</t>
        </is>
      </c>
      <c r="B47" s="9" t="n">
        <v>0</v>
      </c>
    </row>
    <row r="48" ht="29" customHeight="1">
      <c r="A48" s="4" t="inlineStr">
        <is>
          <t>Unassigned bookings</t>
        </is>
      </c>
      <c r="B48" s="9" t="n">
        <v>1</v>
      </c>
    </row>
    <row r="49" ht="29" customHeight="1">
      <c r="A49" s="4" t="inlineStr">
        <is>
          <t>Late QR scans</t>
        </is>
      </c>
      <c r="B49" s="9" t="n">
        <v>0</v>
      </c>
    </row>
    <row r="50" ht="29" customHeight="1">
      <c r="A50" s="4" t="inlineStr">
        <is>
          <t>Late bookings</t>
        </is>
      </c>
      <c r="B50" s="9" t="n">
        <v>0</v>
      </c>
    </row>
    <row r="51" ht="29" customHeight="1">
      <c r="A51" s="6" t="inlineStr">
        <is>
          <t>Attributed gross revenue in window</t>
        </is>
      </c>
      <c r="B51" s="12" t="n">
        <v>500</v>
      </c>
    </row>
    <row r="52" ht="29" customHeight="1">
      <c r="A52" s="6" t="inlineStr">
        <is>
          <t>Refund amount in window</t>
        </is>
      </c>
      <c r="B52" s="12" t="n">
        <v>0</v>
      </c>
    </row>
    <row r="53" ht="29" customHeight="1">
      <c r="A53" s="6" t="inlineStr">
        <is>
          <t>Variable job costs in window</t>
        </is>
      </c>
      <c r="B53" s="12" t="n">
        <v>200</v>
      </c>
    </row>
    <row r="55" ht="25" customHeight="1">
      <c r="A55" s="3" t="inlineStr">
        <is>
          <t>Calculated only when all required inputs are known</t>
        </is>
      </c>
    </row>
    <row r="56" ht="30" customHeight="1">
      <c r="A56" t="inlineStr">
        <is>
          <t>QR scans per 1,000 pieces mailed</t>
        </is>
      </c>
      <c r="B56" s="14">
        <f>IF(AND(COUNT(B13,B34)=2,B13&gt;0,B34&gt;=0),B34/B13*1000,"")</f>
        <v/>
      </c>
    </row>
    <row r="57" ht="30" customHeight="1">
      <c r="A57" t="inlineStr">
        <is>
          <t>Net attributed revenue</t>
        </is>
      </c>
      <c r="B57" s="13">
        <f>IF(AND(COUNT(B51:B52)=2,MIN(B51:B52)&gt;=0,B52&lt;=B51),B51-B52,"")</f>
        <v/>
      </c>
    </row>
    <row r="58" ht="30" customHeight="1">
      <c r="A58" t="inlineStr">
        <is>
          <t>Partial contribution before overhead</t>
        </is>
      </c>
      <c r="B58" s="13">
        <f>IF(AND(COUNT(B27:B29)=3,COUNT(B51:B53)=3,MIN(B27:B29)&gt;=0,MIN(B51:B53)&gt;=0,B52&lt;=B51),B51-B52-B53-SUM(B27:B29),"")</f>
        <v/>
      </c>
    </row>
    <row r="59" ht="43" customHeight="1">
      <c r="A59" s="4" t="inlineStr">
        <is>
          <t>Contribution excludes fixed overhead and staff time. Scans per 1,000 mailed pieces is not reach or delivery rate. Do not add route, visit, call and outcome counts.</t>
        </is>
      </c>
    </row>
    <row r="60" ht="25" customHeight="1">
      <c r="A60" s="3" t="inlineStr">
        <is>
          <t>5. Context and next review</t>
        </is>
      </c>
    </row>
    <row r="61" ht="100" customHeight="1">
      <c r="A61" s="4" t="inlineStr">
        <is>
          <t>Unassigned / shared response notes</t>
        </is>
      </c>
      <c r="B61" s="7" t="inlineStr">
        <is>
          <t>Shared unassigned records appear on both example sheets for context; do not add them as separate groups.</t>
        </is>
      </c>
    </row>
    <row r="62" ht="100" customHeight="1">
      <c r="A62" s="4" t="inlineStr">
        <is>
          <t>Late response notes</t>
        </is>
      </c>
      <c r="B62" s="7" t="inlineStr">
        <is>
          <t>No known late response at snapshot date.</t>
        </is>
      </c>
    </row>
    <row r="63" ht="100" customHeight="1">
      <c r="A63" s="4" t="inlineStr">
        <is>
          <t>Conditions and interpretation notes</t>
        </is>
      </c>
      <c r="B63" s="7" t="inlineStr">
        <is>
          <t>Area, timing and audience differ from A. Counts alone do not establish why.</t>
        </is>
      </c>
    </row>
    <row r="64" ht="100" customHeight="1">
      <c r="A64" s="4" t="inlineStr">
        <is>
          <t>Proof and test notes</t>
        </is>
      </c>
      <c r="B64" s="7" t="inlineStr">
        <is>
          <t>Test activity removed before counting.</t>
        </is>
      </c>
    </row>
    <row r="65" ht="100" customHeight="1">
      <c r="A65" s="4" t="inlineStr">
        <is>
          <t>Next decision and source gaps</t>
        </is>
      </c>
      <c r="B65" s="7" t="n"/>
    </row>
  </sheetData>
  <sheetProtection selectLockedCells="0" selectUnlockedCells="1" sheet="1" objects="0" insertRows="0" insertHyperlinks="1" autoFilter="1" scenarios="0" formatColumns="1" deleteColumns="1" insertColumns="1" pivotTables="1" deleteRows="1" formatCells="0" formatRows="1" sort="1"/>
  <mergeCells count="56">
    <mergeCell ref="B7:F7"/>
    <mergeCell ref="B47:F47"/>
    <mergeCell ref="B16:F16"/>
    <mergeCell ref="B62:F62"/>
    <mergeCell ref="B46:F46"/>
    <mergeCell ref="B22:F22"/>
    <mergeCell ref="A26:F26"/>
    <mergeCell ref="A55:F55"/>
    <mergeCell ref="B27:F27"/>
    <mergeCell ref="B52:F52"/>
    <mergeCell ref="B21:F21"/>
    <mergeCell ref="A2:F2"/>
    <mergeCell ref="A33:F33"/>
    <mergeCell ref="B12:F12"/>
    <mergeCell ref="B39:F39"/>
    <mergeCell ref="B43:F43"/>
    <mergeCell ref="B48:F48"/>
    <mergeCell ref="B11:F11"/>
    <mergeCell ref="B42:F42"/>
    <mergeCell ref="B23:F23"/>
    <mergeCell ref="B61:F61"/>
    <mergeCell ref="A4:F4"/>
    <mergeCell ref="B14:F14"/>
    <mergeCell ref="B8:F8"/>
    <mergeCell ref="B17:F17"/>
    <mergeCell ref="B13:F13"/>
    <mergeCell ref="B44:F44"/>
    <mergeCell ref="B53:F53"/>
    <mergeCell ref="B29:F29"/>
    <mergeCell ref="B38:F38"/>
    <mergeCell ref="A19:F19"/>
    <mergeCell ref="B34:F34"/>
    <mergeCell ref="B10:F10"/>
    <mergeCell ref="B28:F28"/>
    <mergeCell ref="B37:F37"/>
    <mergeCell ref="B40:F40"/>
    <mergeCell ref="B9:F9"/>
    <mergeCell ref="A59:F59"/>
    <mergeCell ref="B49:F49"/>
    <mergeCell ref="B65:F65"/>
    <mergeCell ref="B30:F30"/>
    <mergeCell ref="A60:F60"/>
    <mergeCell ref="B6:F6"/>
    <mergeCell ref="B24:F24"/>
    <mergeCell ref="B20:F20"/>
    <mergeCell ref="B15:F15"/>
    <mergeCell ref="B64:F64"/>
    <mergeCell ref="A1:F1"/>
    <mergeCell ref="B5:F5"/>
    <mergeCell ref="B51:F51"/>
    <mergeCell ref="B45:F45"/>
    <mergeCell ref="B63:F63"/>
    <mergeCell ref="B36:F36"/>
    <mergeCell ref="B50:F50"/>
    <mergeCell ref="B41:F41"/>
    <mergeCell ref="B35:F35"/>
  </mergeCells>
  <dataValidations count="3">
    <dataValidation sqref="B13 B34 B35 B36 B37 B38 B39 B40 B41 B42 B43 B44 B45 B46 B47 B48 B49 B50" showDropDown="0" showInputMessage="0" showErrorMessage="1" allowBlank="1" errorTitle="Use a nonnegative count" error="Enter a whole number of 0 or more, or leave this unknown blank." type="whole" errorStyle="stop" operator="greaterThanOrEqual">
      <formula1>0</formula1>
    </dataValidation>
    <dataValidation sqref="B27 B28 B29 B51 B52 B53" showDropDown="0" showInputMessage="0" showErrorMessage="1" allowBlank="1" errorTitle="Use a nonnegative amount" error="Enter an amount of 0 or more, or leave this unknown blank." type="decimal" errorStyle="stop" operator="greaterThanOrEqual">
      <formula1>0</formula1>
    </dataValidation>
    <dataValidation sqref="B12 B15 B16 B17" showDropDown="0" showInputMessage="0" showErrorMessage="1" allowBlank="1" error="Enter a date from 2000 through 2100, or leave it unknown blank." type="date" errorStyle="stop" operator="between">
      <formula1>DATE(2000,1,1)</formula1>
      <formula2>DATE(2100,12,31)</formula2>
    </dataValidation>
  </dataValidation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2026-09-25T03:25:33Z</dcterms:created>
  <dcterms:modified xsi:type="dcterms:W3CDTF">2026-09-25T03:25:33Z</dcterms:modified>
</cp:coreProperties>
</file>